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38" i="1"/>
  <c r="P32"/>
  <c r="O32"/>
  <c r="Q29"/>
  <c r="Q28"/>
  <c r="Q27"/>
  <c r="Q24"/>
  <c r="P24"/>
  <c r="O24"/>
  <c r="Q23"/>
  <c r="Q22"/>
  <c r="Q21"/>
  <c r="Q20"/>
  <c r="Q19"/>
  <c r="Q15"/>
  <c r="P15"/>
  <c r="O15"/>
  <c r="R10"/>
  <c r="Q10"/>
  <c r="P10"/>
  <c r="O10"/>
  <c r="S6"/>
</calcChain>
</file>

<file path=xl/sharedStrings.xml><?xml version="1.0" encoding="utf-8"?>
<sst xmlns="http://schemas.openxmlformats.org/spreadsheetml/2006/main" count="81" uniqueCount="43">
  <si>
    <t>Отчет управляющей организации МУП ЖКУ р.п. Бисерть по обслуживанию жилфонда за 2014 г.</t>
  </si>
  <si>
    <t>ул. Революции д.7</t>
  </si>
  <si>
    <t>Фонд</t>
  </si>
  <si>
    <t>тариф</t>
  </si>
  <si>
    <t>Остаток ден.средств оплаченных на 01.01.2014г.</t>
  </si>
  <si>
    <t>Оплата ден.средств с 01.01.14г.</t>
  </si>
  <si>
    <t>Расход ден.средств за 2014г.</t>
  </si>
  <si>
    <t>Остаток ден.средств на 01.01.2015г.</t>
  </si>
  <si>
    <t xml:space="preserve">Фонд капитального ремонта </t>
  </si>
  <si>
    <t>Оплата населения -  %</t>
  </si>
  <si>
    <t xml:space="preserve">                                               Фонд </t>
  </si>
  <si>
    <t>Начислено
за оказанные 
услуги,руб с ндс</t>
  </si>
  <si>
    <t>Оплачено
за оказанные
услуги руб</t>
  </si>
  <si>
    <t>Фактическая 
стоимость
оказанных услуг,руб.</t>
  </si>
  <si>
    <t>Оплачено
за оказанные
услуги, руб</t>
  </si>
  <si>
    <t>Фонд содержания и текущего ремонта,  S 1226,3</t>
  </si>
  <si>
    <t>Оплата населения - 100 %</t>
  </si>
  <si>
    <t xml:space="preserve">Фактическая стоимость выполненных работ и услуг </t>
  </si>
  <si>
    <t>Наименование услуги</t>
  </si>
  <si>
    <t>План за 2014г.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</si>
  <si>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</si>
  <si>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 xml:space="preserve">а) проведение работ необходимых для поддержания эксплутационных качеств строительных коннструкций </t>
  </si>
  <si>
    <t>б) уборка снега и наледи с кровли домов, устронение протечек кровли, ремонт кровли не более 10%</t>
  </si>
  <si>
    <t xml:space="preserve">в) подготовка ж.ф. к эксплуатации в осенне-зимний период контструктивных элементов здания </t>
  </si>
  <si>
    <t>Материал:</t>
  </si>
  <si>
    <t>Зар.плата:</t>
  </si>
  <si>
    <t>Отчисления 30.2%</t>
  </si>
  <si>
    <t>Транспортные расходы:</t>
  </si>
  <si>
    <t>Общехозяйственные:</t>
  </si>
  <si>
    <t>в т.ч. НДС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</si>
  <si>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</si>
  <si>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>а)обслуживание и проведение аварийно-восстановительных работ по сантехсистемам и электротехническим устройствам</t>
  </si>
  <si>
    <t>б)подготовка ж.ф. к эксплуатации в осенне-зимний период сантехсистем отопления, электротехнических устройств</t>
  </si>
  <si>
    <t>Общехозяйчтвенные:</t>
  </si>
  <si>
    <t>3) работы и услуги по содержанию помещений общего пользования и придомовой территории</t>
  </si>
  <si>
    <t>а)сдвижка и подметание снега в зимний период</t>
  </si>
  <si>
    <t>б)уборка мусора на контейнерных площадках в течении всего года</t>
  </si>
  <si>
    <t>в) подметание участка в летний период, уборка мусора с газонов, очистка урн</t>
  </si>
  <si>
    <t>г)дератизация и дезинфекция подвалов и чердаков</t>
  </si>
  <si>
    <t>д)санитарное содержание мест общего пользования</t>
  </si>
  <si>
    <t>4) услуги по управлению МКД</t>
  </si>
  <si>
    <t>Начальник ЖЭУ МУП ЖКУ                В.Я. Выров</t>
  </si>
  <si>
    <t xml:space="preserve">Экономист-сметчик                           И.С. Рафикова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</si>
</sst>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vertical="distributed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" fontId="0" fillId="0" borderId="1" xfId="0" applyNumberFormat="1" applyBorder="1" applyAlignment="1"/>
    <xf numFmtId="0" fontId="2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distributed"/>
    </xf>
    <xf numFmtId="0" fontId="3" fillId="0" borderId="1" xfId="0" applyFont="1" applyFill="1" applyBorder="1" applyAlignment="1">
      <alignment vertical="distributed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&#1075;&#1086;&#1076;.&#1086;&#1090;&#1095;&#1077;&#109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год.отч."/>
    </sheetNames>
    <sheetDataSet>
      <sheetData sheetId="0">
        <row r="6">
          <cell r="CM6">
            <v>56483.389999999985</v>
          </cell>
        </row>
        <row r="16">
          <cell r="CC16">
            <v>362.12</v>
          </cell>
          <cell r="CF16">
            <v>2109.5</v>
          </cell>
        </row>
        <row r="17">
          <cell r="CC17">
            <v>80.69</v>
          </cell>
          <cell r="CF17">
            <v>536.77</v>
          </cell>
        </row>
        <row r="18">
          <cell r="CC18">
            <v>72.760000000000005</v>
          </cell>
          <cell r="CF18">
            <v>541.89</v>
          </cell>
        </row>
        <row r="20">
          <cell r="CM20">
            <v>2114.5100000000002</v>
          </cell>
        </row>
        <row r="23">
          <cell r="CM23">
            <v>80874.58</v>
          </cell>
        </row>
        <row r="26">
          <cell r="BD26">
            <v>495.12</v>
          </cell>
          <cell r="BQ26">
            <v>45.4</v>
          </cell>
          <cell r="BT26">
            <v>995.01</v>
          </cell>
          <cell r="BW26">
            <v>235</v>
          </cell>
          <cell r="CF26">
            <v>1052.5999999999999</v>
          </cell>
          <cell r="CI26">
            <v>36.86</v>
          </cell>
          <cell r="CL26">
            <v>29.96</v>
          </cell>
        </row>
        <row r="27">
          <cell r="BD27">
            <v>1830.98</v>
          </cell>
          <cell r="BH27">
            <v>612.24</v>
          </cell>
          <cell r="BK27">
            <v>2382.6999999999998</v>
          </cell>
          <cell r="BN27">
            <v>2125.56</v>
          </cell>
          <cell r="BQ27">
            <v>3044.45</v>
          </cell>
          <cell r="BT27">
            <v>2273.44</v>
          </cell>
          <cell r="BW27">
            <v>2688.06</v>
          </cell>
          <cell r="BZ27">
            <v>476.77</v>
          </cell>
          <cell r="CC27">
            <v>178.35</v>
          </cell>
          <cell r="CF27">
            <v>1263</v>
          </cell>
          <cell r="CI27">
            <v>1596.26</v>
          </cell>
          <cell r="CL27">
            <v>1307.5</v>
          </cell>
        </row>
        <row r="28">
          <cell r="BD28">
            <v>552.95000000000005</v>
          </cell>
          <cell r="BH28">
            <v>184.9</v>
          </cell>
          <cell r="BK28">
            <v>719.57</v>
          </cell>
          <cell r="BN28">
            <v>641.91999999999996</v>
          </cell>
          <cell r="BQ28">
            <v>919.42</v>
          </cell>
          <cell r="BT28">
            <v>686.58</v>
          </cell>
          <cell r="BW28">
            <v>811.79</v>
          </cell>
          <cell r="BZ28">
            <v>143.97999999999999</v>
          </cell>
          <cell r="CC28">
            <v>53.86</v>
          </cell>
          <cell r="CF28">
            <v>381.43</v>
          </cell>
          <cell r="CI28">
            <v>482.07</v>
          </cell>
          <cell r="CL28">
            <v>394.86</v>
          </cell>
        </row>
        <row r="34">
          <cell r="CM34">
            <v>27542.690000000002</v>
          </cell>
        </row>
        <row r="45">
          <cell r="CM45">
            <v>51381.97</v>
          </cell>
        </row>
        <row r="48">
          <cell r="E48">
            <v>13253.890000000003</v>
          </cell>
          <cell r="BG48">
            <v>11544.54</v>
          </cell>
          <cell r="BJ48">
            <v>16094.35</v>
          </cell>
          <cell r="BM48">
            <v>13632.25</v>
          </cell>
          <cell r="BP48">
            <v>29407.200000000001</v>
          </cell>
          <cell r="BS48">
            <v>9418.0199999999986</v>
          </cell>
          <cell r="BV48">
            <v>18820.93</v>
          </cell>
          <cell r="BY48">
            <v>19216.18</v>
          </cell>
          <cell r="CB48">
            <v>35684.97</v>
          </cell>
          <cell r="CE48">
            <v>18815.25</v>
          </cell>
          <cell r="CH48">
            <v>17645.95</v>
          </cell>
          <cell r="CK48">
            <v>16240.890000000001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6"/>
  <sheetViews>
    <sheetView tabSelected="1" topLeftCell="B1" workbookViewId="0">
      <selection activeCell="T37" sqref="T37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30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2:30" ht="50.25" customHeight="1">
      <c r="B5" s="3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3</v>
      </c>
      <c r="P5" s="6" t="s">
        <v>4</v>
      </c>
      <c r="Q5" s="6" t="s">
        <v>5</v>
      </c>
      <c r="R5" s="6" t="s">
        <v>6</v>
      </c>
      <c r="S5" s="7" t="s">
        <v>7</v>
      </c>
      <c r="T5" s="8"/>
      <c r="U5" s="8"/>
    </row>
    <row r="6" spans="2:30" ht="23.25" customHeight="1">
      <c r="B6" s="9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v>3.55</v>
      </c>
      <c r="P6" s="12">
        <v>35547.949999999997</v>
      </c>
      <c r="Q6" s="13">
        <v>18202.599999999999</v>
      </c>
      <c r="R6" s="13">
        <v>12850</v>
      </c>
      <c r="S6" s="14">
        <f>P6+Q6-R6</f>
        <v>40900.549999999996</v>
      </c>
      <c r="T6" s="8"/>
      <c r="U6" s="8"/>
    </row>
    <row r="7" spans="2:30" ht="15.75" customHeight="1">
      <c r="B7" s="9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  <c r="Q7" s="11"/>
      <c r="R7" s="15"/>
      <c r="S7" s="11"/>
      <c r="T7" s="16"/>
      <c r="U7" s="8"/>
      <c r="V7" s="8"/>
    </row>
    <row r="8" spans="2:30" ht="24.75" customHeight="1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20"/>
      <c r="U8" s="8"/>
      <c r="V8" s="8"/>
    </row>
    <row r="9" spans="2:30" ht="43.5" customHeight="1">
      <c r="B9" s="21" t="s">
        <v>10</v>
      </c>
      <c r="C9" s="22" t="s">
        <v>11</v>
      </c>
      <c r="D9" s="22" t="s">
        <v>12</v>
      </c>
      <c r="E9" s="22" t="s">
        <v>13</v>
      </c>
      <c r="F9" s="22" t="s">
        <v>11</v>
      </c>
      <c r="G9" s="22" t="s">
        <v>12</v>
      </c>
      <c r="H9" s="22" t="s">
        <v>13</v>
      </c>
      <c r="I9" s="22" t="s">
        <v>11</v>
      </c>
      <c r="J9" s="22" t="s">
        <v>12</v>
      </c>
      <c r="K9" s="22" t="s">
        <v>13</v>
      </c>
      <c r="L9" s="22" t="s">
        <v>11</v>
      </c>
      <c r="M9" s="22" t="s">
        <v>12</v>
      </c>
      <c r="N9" s="22" t="s">
        <v>13</v>
      </c>
      <c r="O9" s="23" t="s">
        <v>3</v>
      </c>
      <c r="P9" s="23" t="s">
        <v>11</v>
      </c>
      <c r="Q9" s="23" t="s">
        <v>14</v>
      </c>
      <c r="R9" s="23" t="s">
        <v>13</v>
      </c>
      <c r="T9" s="8"/>
      <c r="U9" s="8"/>
    </row>
    <row r="10" spans="2:30" ht="14.25" customHeight="1"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4">
        <f>O15+O24+O32+O38</f>
        <v>14.97</v>
      </c>
      <c r="P10" s="25">
        <f>P15+P24+P32+P38</f>
        <v>216282.62999999998</v>
      </c>
      <c r="Q10" s="26">
        <f>'[1]2014'!E48+'[1]2014'!BG48+'[1]2014'!BJ48+'[1]2014'!BM48+'[1]2014'!BP48+'[1]2014'!BS48+'[1]2014'!BV48+'[1]2014'!BY48+'[1]2014'!CB48+'[1]2014'!CE48+'[1]2014'!CH48+'[1]2014'!CK48</f>
        <v>219774.42000000004</v>
      </c>
      <c r="R10" s="13">
        <f>Q15+Q24+Q32+Q38</f>
        <v>130306.29</v>
      </c>
      <c r="T10" s="8"/>
      <c r="U10" s="8"/>
    </row>
    <row r="11" spans="2:30" ht="14.25" customHeight="1"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9"/>
      <c r="U11" s="8"/>
      <c r="V11" s="8"/>
    </row>
    <row r="12" spans="2:30" ht="14.2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20"/>
      <c r="U12" s="8"/>
      <c r="V12" s="8"/>
    </row>
    <row r="13" spans="2:30" ht="14.25" customHeight="1">
      <c r="B13" s="17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20"/>
      <c r="U13" s="8"/>
      <c r="V13" s="8"/>
    </row>
    <row r="14" spans="2:30" ht="46.5" customHeight="1">
      <c r="B14" s="27" t="s">
        <v>18</v>
      </c>
      <c r="C14" s="28" t="s">
        <v>11</v>
      </c>
      <c r="D14" s="28" t="s">
        <v>12</v>
      </c>
      <c r="E14" s="28" t="s">
        <v>13</v>
      </c>
      <c r="F14" s="28" t="s">
        <v>11</v>
      </c>
      <c r="G14" s="28" t="s">
        <v>12</v>
      </c>
      <c r="H14" s="28" t="s">
        <v>13</v>
      </c>
      <c r="I14" s="28" t="s">
        <v>11</v>
      </c>
      <c r="J14" s="28" t="s">
        <v>12</v>
      </c>
      <c r="K14" s="28" t="s">
        <v>13</v>
      </c>
      <c r="L14" s="28" t="s">
        <v>11</v>
      </c>
      <c r="M14" s="28" t="s">
        <v>12</v>
      </c>
      <c r="N14" s="28" t="s">
        <v>13</v>
      </c>
      <c r="O14" s="29" t="s">
        <v>3</v>
      </c>
      <c r="P14" s="29" t="s">
        <v>19</v>
      </c>
      <c r="Q14" s="7" t="s">
        <v>13</v>
      </c>
      <c r="R14" s="20"/>
      <c r="S14" s="20"/>
      <c r="T14" s="20"/>
      <c r="U14" s="30"/>
      <c r="V14" s="30"/>
      <c r="W14" s="30"/>
      <c r="X14" s="30"/>
      <c r="Y14" s="30"/>
      <c r="Z14" s="30"/>
      <c r="AA14" s="30"/>
      <c r="AB14" s="30"/>
      <c r="AC14" s="30"/>
    </row>
    <row r="15" spans="2:30" ht="61.5" customHeight="1">
      <c r="B15" s="31" t="s">
        <v>20</v>
      </c>
      <c r="C15" s="32">
        <v>24859.35</v>
      </c>
      <c r="D15" s="32">
        <v>22877.49</v>
      </c>
      <c r="E15" s="32">
        <v>21206.31</v>
      </c>
      <c r="F15" s="32">
        <v>24859.35</v>
      </c>
      <c r="G15" s="32">
        <v>18911.990000000002</v>
      </c>
      <c r="H15" s="32">
        <v>23324.52</v>
      </c>
      <c r="I15" s="32">
        <v>26892.720000000001</v>
      </c>
      <c r="J15" s="32">
        <v>21555.21</v>
      </c>
      <c r="K15" s="33"/>
      <c r="L15" s="32">
        <v>27517.08</v>
      </c>
      <c r="M15" s="32">
        <v>25950.07</v>
      </c>
      <c r="N15" s="32">
        <v>42019.65</v>
      </c>
      <c r="O15" s="34">
        <f>O16+O17+O18</f>
        <v>4.0299999999999994</v>
      </c>
      <c r="P15" s="35">
        <f>SUM('[1]2014'!CM6)</f>
        <v>56483.389999999985</v>
      </c>
      <c r="Q15" s="36">
        <f>Q19+Q20+Q21+Q22+Q23</f>
        <v>5818.24</v>
      </c>
      <c r="R15" s="37"/>
      <c r="S15" s="37"/>
      <c r="T15" s="37"/>
      <c r="U15" s="38"/>
      <c r="V15" s="38"/>
      <c r="W15" s="38"/>
      <c r="X15" s="38"/>
      <c r="Y15" s="38"/>
      <c r="Z15" s="38"/>
      <c r="AA15" s="38"/>
      <c r="AB15" s="38"/>
      <c r="AC15" s="38"/>
    </row>
    <row r="16" spans="2:30" ht="24">
      <c r="B16" s="39" t="s">
        <v>21</v>
      </c>
      <c r="C16" s="40"/>
      <c r="D16" s="40"/>
      <c r="E16" s="41">
        <v>2192.63</v>
      </c>
      <c r="F16" s="40"/>
      <c r="G16" s="40"/>
      <c r="H16" s="41">
        <v>4287.8599999999997</v>
      </c>
      <c r="I16" s="40"/>
      <c r="J16" s="40"/>
      <c r="K16" s="40"/>
      <c r="L16" s="40"/>
      <c r="M16" s="40"/>
      <c r="N16" s="41">
        <v>11433.75</v>
      </c>
      <c r="O16" s="42">
        <v>1.72</v>
      </c>
      <c r="P16" s="43"/>
      <c r="Q16" s="44"/>
      <c r="R16" s="45"/>
      <c r="S16" s="45"/>
      <c r="T16" s="45"/>
      <c r="U16" s="30"/>
      <c r="V16" s="30"/>
      <c r="W16" s="30"/>
      <c r="X16" s="30"/>
      <c r="Y16" s="30"/>
      <c r="Z16" s="46"/>
      <c r="AA16" s="30"/>
      <c r="AB16" s="30"/>
      <c r="AC16" s="46"/>
      <c r="AD16" s="47"/>
    </row>
    <row r="17" spans="1:30" ht="24">
      <c r="B17" s="39" t="s">
        <v>22</v>
      </c>
      <c r="C17" s="40"/>
      <c r="D17" s="40"/>
      <c r="E17" s="41">
        <v>662.17</v>
      </c>
      <c r="F17" s="40"/>
      <c r="G17" s="40"/>
      <c r="H17" s="41">
        <v>1294.93</v>
      </c>
      <c r="I17" s="40"/>
      <c r="J17" s="40"/>
      <c r="K17" s="40"/>
      <c r="L17" s="40"/>
      <c r="M17" s="40"/>
      <c r="N17" s="41">
        <v>3453</v>
      </c>
      <c r="O17" s="42">
        <v>1.71</v>
      </c>
      <c r="P17" s="43"/>
      <c r="Q17" s="44"/>
      <c r="R17" s="45"/>
      <c r="S17" s="45"/>
      <c r="T17" s="45"/>
      <c r="U17" s="30"/>
      <c r="V17" s="30"/>
      <c r="W17" s="30"/>
      <c r="X17" s="30"/>
      <c r="Y17" s="30"/>
      <c r="Z17" s="46"/>
      <c r="AA17" s="30"/>
      <c r="AB17" s="30"/>
      <c r="AC17" s="46"/>
      <c r="AD17" s="47"/>
    </row>
    <row r="18" spans="1:30" ht="24">
      <c r="B18" s="39" t="s">
        <v>23</v>
      </c>
      <c r="C18" s="40"/>
      <c r="D18" s="40"/>
      <c r="E18" s="41">
        <v>2198.65</v>
      </c>
      <c r="F18" s="40"/>
      <c r="G18" s="40"/>
      <c r="H18" s="41">
        <v>3167</v>
      </c>
      <c r="I18" s="40"/>
      <c r="J18" s="40"/>
      <c r="K18" s="40"/>
      <c r="L18" s="40"/>
      <c r="M18" s="40"/>
      <c r="N18" s="41">
        <v>5190.37</v>
      </c>
      <c r="O18" s="48">
        <v>0.6</v>
      </c>
      <c r="P18" s="43"/>
      <c r="Q18" s="44"/>
      <c r="R18" s="45"/>
      <c r="S18" s="45"/>
      <c r="T18" s="45"/>
      <c r="U18" s="30"/>
      <c r="V18" s="30"/>
      <c r="W18" s="30"/>
      <c r="X18" s="30"/>
      <c r="Y18" s="30"/>
      <c r="Z18" s="46"/>
      <c r="AA18" s="30"/>
      <c r="AB18" s="30"/>
      <c r="AC18" s="46"/>
      <c r="AD18" s="47"/>
    </row>
    <row r="19" spans="1:30" ht="15" customHeight="1">
      <c r="B19" s="49" t="s">
        <v>24</v>
      </c>
      <c r="C19" s="40"/>
      <c r="D19" s="40"/>
      <c r="E19" s="41"/>
      <c r="F19" s="40"/>
      <c r="G19" s="40"/>
      <c r="H19" s="41"/>
      <c r="I19" s="40"/>
      <c r="J19" s="40"/>
      <c r="K19" s="40"/>
      <c r="L19" s="40"/>
      <c r="M19" s="40"/>
      <c r="N19" s="41"/>
      <c r="O19" s="43"/>
      <c r="P19" s="43"/>
      <c r="Q19" s="50">
        <f>'[1]2014'!BD15+'[1]2014'!BH15+'[1]2014'!BK15+'[1]2014'!BN15+'[1]2014'!BQ15+'[1]2014'!BT15+'[1]2014'!BW15+'[1]2014'!BZ15+'[1]2014'!CC15+'[1]2014'!CF15+'[1]2014'!CI15+'[1]2014'!CL15</f>
        <v>0</v>
      </c>
      <c r="R19" s="45"/>
      <c r="S19" s="45"/>
      <c r="T19" s="45"/>
      <c r="U19" s="30"/>
      <c r="V19" s="30"/>
      <c r="W19" s="30"/>
      <c r="X19" s="30"/>
      <c r="Y19" s="30"/>
      <c r="Z19" s="46"/>
      <c r="AA19" s="30"/>
      <c r="AB19" s="30"/>
      <c r="AC19" s="46"/>
      <c r="AD19" s="47"/>
    </row>
    <row r="20" spans="1:30" ht="12.75" customHeight="1">
      <c r="B20" s="49" t="s">
        <v>25</v>
      </c>
      <c r="C20" s="40"/>
      <c r="D20" s="40"/>
      <c r="E20" s="41"/>
      <c r="F20" s="40"/>
      <c r="G20" s="40"/>
      <c r="H20" s="41"/>
      <c r="I20" s="40"/>
      <c r="J20" s="40"/>
      <c r="K20" s="40"/>
      <c r="L20" s="40"/>
      <c r="M20" s="40"/>
      <c r="N20" s="41"/>
      <c r="O20" s="43"/>
      <c r="P20" s="43"/>
      <c r="Q20" s="50">
        <f>'[1]2014'!BD16+'[1]2014'!BH16+'[1]2014'!BK16+'[1]2014'!BN16+'[1]2014'!BQ16+'[1]2014'!BT16+'[1]2014'!BW16+'[1]2014'!BZ16+'[1]2014'!CC16+'[1]2014'!CF16+'[1]2014'!CI16+'[1]2014'!CL16</f>
        <v>2471.62</v>
      </c>
      <c r="R20" s="45"/>
      <c r="S20" s="45"/>
      <c r="T20" s="45"/>
      <c r="U20" s="30"/>
      <c r="V20" s="30"/>
      <c r="W20" s="30"/>
      <c r="X20" s="30"/>
      <c r="Y20" s="30"/>
      <c r="Z20" s="46"/>
      <c r="AA20" s="30"/>
      <c r="AB20" s="30"/>
      <c r="AC20" s="46"/>
      <c r="AD20" s="47"/>
    </row>
    <row r="21" spans="1:30">
      <c r="B21" s="49" t="s">
        <v>26</v>
      </c>
      <c r="C21" s="40"/>
      <c r="D21" s="40"/>
      <c r="E21" s="41"/>
      <c r="F21" s="40"/>
      <c r="G21" s="40"/>
      <c r="H21" s="41"/>
      <c r="I21" s="40"/>
      <c r="J21" s="40"/>
      <c r="K21" s="40"/>
      <c r="L21" s="40"/>
      <c r="M21" s="40"/>
      <c r="N21" s="41"/>
      <c r="O21" s="43"/>
      <c r="P21" s="43"/>
      <c r="Q21" s="50">
        <f>'[1]2014'!BD17+'[1]2014'!BH17+'[1]2014'!BK17+'[1]2014'!BN17+'[1]2014'!BQ17+'[1]2014'!BT17+'[1]2014'!BW17+'[1]2014'!BZ17+'[1]2014'!CC17+'[1]2014'!CF17+'[1]2014'!CI17+'[1]2014'!CL17</f>
        <v>617.46</v>
      </c>
      <c r="R21" s="45"/>
      <c r="S21" s="45"/>
      <c r="T21" s="45"/>
      <c r="U21" s="30"/>
      <c r="V21" s="30"/>
      <c r="W21" s="46"/>
      <c r="X21" s="30"/>
      <c r="Y21" s="30"/>
      <c r="Z21" s="46"/>
      <c r="AA21" s="30"/>
      <c r="AB21" s="30"/>
      <c r="AC21" s="46"/>
      <c r="AD21" s="47"/>
    </row>
    <row r="22" spans="1:30">
      <c r="B22" s="49" t="s">
        <v>27</v>
      </c>
      <c r="C22" s="32"/>
      <c r="D22" s="32"/>
      <c r="E22" s="33"/>
      <c r="F22" s="32"/>
      <c r="G22" s="32"/>
      <c r="H22" s="32"/>
      <c r="I22" s="32"/>
      <c r="J22" s="32"/>
      <c r="K22" s="33"/>
      <c r="L22" s="32"/>
      <c r="M22" s="32"/>
      <c r="N22" s="32"/>
      <c r="O22" s="51"/>
      <c r="P22" s="51"/>
      <c r="Q22" s="50">
        <f>'[1]2014'!BD18+'[1]2014'!BH18+'[1]2014'!BK18+'[1]2014'!BN18+'[1]2014'!BQ18+'[1]2014'!BT18+'[1]2014'!BW18+'[1]2014'!BZ18+'[1]2014'!CC18+'[1]2014'!CF18+'[1]2014'!CI18+'[1]2014'!CL18</f>
        <v>614.65</v>
      </c>
      <c r="R22" s="37"/>
      <c r="S22" s="37"/>
      <c r="T22" s="37"/>
      <c r="U22" s="52"/>
      <c r="V22" s="52"/>
      <c r="W22" s="30"/>
      <c r="X22" s="38"/>
      <c r="Y22" s="38"/>
      <c r="Z22" s="30"/>
      <c r="AA22" s="38"/>
      <c r="AB22" s="38"/>
      <c r="AC22" s="30"/>
    </row>
    <row r="23" spans="1:30">
      <c r="B23" s="49" t="s">
        <v>28</v>
      </c>
      <c r="C23" s="53" t="s">
        <v>29</v>
      </c>
      <c r="D23" s="53" t="s">
        <v>29</v>
      </c>
      <c r="E23" s="33"/>
      <c r="F23" s="53" t="s">
        <v>29</v>
      </c>
      <c r="G23" s="53" t="s">
        <v>29</v>
      </c>
      <c r="H23" s="53"/>
      <c r="I23" s="53" t="s">
        <v>29</v>
      </c>
      <c r="J23" s="53" t="s">
        <v>29</v>
      </c>
      <c r="K23" s="33"/>
      <c r="L23" s="53" t="s">
        <v>29</v>
      </c>
      <c r="M23" s="53" t="s">
        <v>29</v>
      </c>
      <c r="N23" s="33"/>
      <c r="O23" s="51"/>
      <c r="P23" s="51"/>
      <c r="Q23" s="50">
        <f>SUM('[1]2014'!CM20)</f>
        <v>2114.5100000000002</v>
      </c>
      <c r="R23" s="45"/>
      <c r="S23" s="45"/>
      <c r="T23" s="45"/>
      <c r="U23" s="30"/>
      <c r="V23" s="30"/>
      <c r="W23" s="30"/>
      <c r="X23" s="30"/>
      <c r="Y23" s="30"/>
      <c r="Z23" s="30"/>
      <c r="AA23" s="30"/>
      <c r="AB23" s="30"/>
      <c r="AC23" s="30"/>
    </row>
    <row r="24" spans="1:30" ht="72">
      <c r="B24" s="54" t="s">
        <v>30</v>
      </c>
      <c r="C24" s="41"/>
      <c r="D24" s="41"/>
      <c r="E24" s="40"/>
      <c r="F24" s="41"/>
      <c r="G24" s="41"/>
      <c r="H24" s="41"/>
      <c r="I24" s="41"/>
      <c r="J24" s="41"/>
      <c r="K24" s="40"/>
      <c r="L24" s="40"/>
      <c r="M24" s="40"/>
      <c r="N24" s="41">
        <v>1187.92</v>
      </c>
      <c r="O24" s="36">
        <f>O25+O26</f>
        <v>5.47</v>
      </c>
      <c r="P24" s="36">
        <f>SUM('[1]2014'!CM23)</f>
        <v>80874.58</v>
      </c>
      <c r="Q24" s="36">
        <f>Q27+Q28+Q29+Q30+Q31</f>
        <v>45563.39</v>
      </c>
      <c r="R24" s="45"/>
      <c r="S24" s="45"/>
      <c r="T24" s="45"/>
      <c r="U24" s="30"/>
      <c r="V24" s="30"/>
      <c r="W24" s="30"/>
      <c r="X24" s="30"/>
      <c r="Y24" s="30"/>
      <c r="Z24" s="30"/>
      <c r="AA24" s="30"/>
      <c r="AB24" s="30"/>
      <c r="AC24" s="30"/>
    </row>
    <row r="25" spans="1:30" ht="36">
      <c r="B25" s="55" t="s">
        <v>31</v>
      </c>
      <c r="C25" s="41"/>
      <c r="D25" s="41"/>
      <c r="E25" s="40"/>
      <c r="F25" s="41"/>
      <c r="G25" s="41"/>
      <c r="H25" s="41"/>
      <c r="I25" s="41"/>
      <c r="J25" s="41"/>
      <c r="K25" s="40"/>
      <c r="L25" s="40"/>
      <c r="M25" s="40"/>
      <c r="N25" s="41">
        <v>358.75</v>
      </c>
      <c r="O25" s="42">
        <v>3.94</v>
      </c>
      <c r="P25" s="43"/>
      <c r="Q25" s="56"/>
      <c r="R25" s="45"/>
      <c r="S25" s="45"/>
      <c r="T25" s="45"/>
      <c r="U25" s="30"/>
      <c r="V25" s="30"/>
      <c r="W25" s="30"/>
      <c r="X25" s="30"/>
      <c r="Y25" s="30"/>
      <c r="Z25" s="30"/>
      <c r="AA25" s="30"/>
      <c r="AB25" s="30"/>
      <c r="AC25" s="30"/>
    </row>
    <row r="26" spans="1:30" ht="36">
      <c r="B26" s="55" t="s">
        <v>32</v>
      </c>
      <c r="C26" s="41"/>
      <c r="D26" s="41"/>
      <c r="E26" s="40"/>
      <c r="F26" s="41"/>
      <c r="G26" s="41"/>
      <c r="H26" s="41"/>
      <c r="I26" s="41"/>
      <c r="J26" s="41"/>
      <c r="K26" s="40"/>
      <c r="L26" s="40"/>
      <c r="M26" s="40"/>
      <c r="N26" s="41">
        <v>539.26</v>
      </c>
      <c r="O26" s="42">
        <v>1.53</v>
      </c>
      <c r="P26" s="43"/>
      <c r="Q26" s="56"/>
      <c r="R26" s="45"/>
      <c r="S26" s="45"/>
      <c r="T26" s="45"/>
      <c r="U26" s="30"/>
      <c r="V26" s="30"/>
      <c r="W26" s="30"/>
      <c r="X26" s="30"/>
      <c r="Y26" s="30"/>
      <c r="Z26" s="30"/>
      <c r="AA26" s="30"/>
      <c r="AB26" s="30"/>
      <c r="AC26" s="30"/>
    </row>
    <row r="27" spans="1:30">
      <c r="B27" s="49" t="s">
        <v>24</v>
      </c>
      <c r="C27" s="41"/>
      <c r="D27" s="41"/>
      <c r="E27" s="40"/>
      <c r="F27" s="41"/>
      <c r="G27" s="41"/>
      <c r="H27" s="41"/>
      <c r="I27" s="41"/>
      <c r="J27" s="41"/>
      <c r="K27" s="40"/>
      <c r="L27" s="40"/>
      <c r="M27" s="40"/>
      <c r="N27" s="41"/>
      <c r="O27" s="42"/>
      <c r="P27" s="43"/>
      <c r="Q27" s="57">
        <f>'[1]2014'!BD26+'[1]2014'!BH26+'[1]2014'!BK26+'[1]2014'!BN26+'[1]2014'!BQ26+'[1]2014'!BT26+'[1]2014'!BW26+'[1]2014'!BZ26+'[1]2014'!CC26+'[1]2014'!CF26+'[1]2014'!CI26+'[1]2014'!CL26</f>
        <v>2889.9500000000003</v>
      </c>
      <c r="R27" s="45"/>
      <c r="S27" s="45"/>
      <c r="T27" s="45"/>
      <c r="U27" s="30"/>
      <c r="V27" s="30"/>
      <c r="W27" s="30"/>
      <c r="X27" s="30"/>
      <c r="Y27" s="30"/>
      <c r="Z27" s="30"/>
      <c r="AA27" s="30"/>
      <c r="AB27" s="30"/>
      <c r="AC27" s="30"/>
    </row>
    <row r="28" spans="1:30">
      <c r="A28" t="s">
        <v>33</v>
      </c>
      <c r="B28" s="49" t="s">
        <v>25</v>
      </c>
      <c r="C28" s="41"/>
      <c r="D28" s="41"/>
      <c r="E28" s="40"/>
      <c r="F28" s="41"/>
      <c r="G28" s="41"/>
      <c r="H28" s="41"/>
      <c r="I28" s="41"/>
      <c r="J28" s="41"/>
      <c r="K28" s="40"/>
      <c r="L28" s="40"/>
      <c r="M28" s="40"/>
      <c r="N28" s="41"/>
      <c r="O28" s="42"/>
      <c r="P28" s="43"/>
      <c r="Q28" s="57">
        <f>'[1]2014'!BD27+'[1]2014'!BH27+'[1]2014'!BK27+'[1]2014'!BN27+'[1]2014'!BQ27+'[1]2014'!BT27+'[1]2014'!BW27+'[1]2014'!BZ27+'[1]2014'!CC27+'[1]2014'!CF27+'[1]2014'!CI27+'[1]2014'!CL27</f>
        <v>19779.310000000001</v>
      </c>
      <c r="R28" s="45"/>
      <c r="S28" s="45"/>
      <c r="T28" s="45"/>
      <c r="U28" s="30"/>
      <c r="V28" s="30"/>
      <c r="W28" s="30"/>
      <c r="X28" s="30"/>
      <c r="Y28" s="30"/>
      <c r="Z28" s="30"/>
      <c r="AA28" s="30"/>
      <c r="AB28" s="30"/>
      <c r="AC28" s="30"/>
    </row>
    <row r="29" spans="1:30">
      <c r="B29" s="49" t="s">
        <v>26</v>
      </c>
      <c r="C29" s="41"/>
      <c r="D29" s="41"/>
      <c r="E29" s="40"/>
      <c r="F29" s="41"/>
      <c r="G29" s="41"/>
      <c r="H29" s="41"/>
      <c r="I29" s="41"/>
      <c r="J29" s="41"/>
      <c r="K29" s="40"/>
      <c r="L29" s="40"/>
      <c r="M29" s="40"/>
      <c r="N29" s="41"/>
      <c r="O29" s="42"/>
      <c r="P29" s="43"/>
      <c r="Q29" s="57">
        <f>'[1]2014'!BD28+'[1]2014'!BH28+'[1]2014'!BK28+'[1]2014'!BN28+'[1]2014'!BQ28+'[1]2014'!BT28+'[1]2014'!BW28+'[1]2014'!BZ28+'[1]2014'!CC28+'[1]2014'!CF28+'[1]2014'!CI28+'[1]2014'!CL28</f>
        <v>5973.329999999999</v>
      </c>
      <c r="R29" s="45"/>
      <c r="S29" s="45"/>
      <c r="T29" s="45"/>
      <c r="U29" s="30"/>
      <c r="V29" s="30"/>
      <c r="W29" s="30"/>
      <c r="X29" s="30"/>
      <c r="Y29" s="30"/>
      <c r="Z29" s="30"/>
      <c r="AA29" s="30"/>
      <c r="AB29" s="30"/>
      <c r="AC29" s="30"/>
    </row>
    <row r="30" spans="1:30">
      <c r="B30" s="49" t="s">
        <v>27</v>
      </c>
      <c r="C30" s="41"/>
      <c r="D30" s="41"/>
      <c r="E30" s="40"/>
      <c r="F30" s="41"/>
      <c r="G30" s="41"/>
      <c r="H30" s="41"/>
      <c r="I30" s="41"/>
      <c r="J30" s="41"/>
      <c r="K30" s="40"/>
      <c r="L30" s="40"/>
      <c r="M30" s="40"/>
      <c r="N30" s="41"/>
      <c r="O30" s="42"/>
      <c r="P30" s="43"/>
      <c r="Q30" s="57">
        <v>7244.84</v>
      </c>
      <c r="R30" s="45"/>
      <c r="S30" s="45"/>
      <c r="T30" s="45"/>
      <c r="U30" s="30"/>
      <c r="V30" s="30"/>
      <c r="W30" s="30"/>
      <c r="X30" s="30"/>
      <c r="Y30" s="30"/>
      <c r="Z30" s="30"/>
      <c r="AA30" s="30"/>
      <c r="AB30" s="30"/>
      <c r="AC30" s="30"/>
    </row>
    <row r="31" spans="1:30">
      <c r="B31" s="49" t="s">
        <v>28</v>
      </c>
      <c r="C31" s="32">
        <v>32051.4</v>
      </c>
      <c r="D31" s="32">
        <v>29496.16</v>
      </c>
      <c r="E31" s="33"/>
      <c r="F31" s="32">
        <v>32051.4</v>
      </c>
      <c r="G31" s="32">
        <v>24382.57</v>
      </c>
      <c r="H31" s="32"/>
      <c r="I31" s="32">
        <v>34339.760000000002</v>
      </c>
      <c r="J31" s="32">
        <v>27521.73</v>
      </c>
      <c r="K31" s="33"/>
      <c r="L31" s="32">
        <v>35160.78</v>
      </c>
      <c r="M31" s="32">
        <v>33156.620000000003</v>
      </c>
      <c r="N31" s="33"/>
      <c r="O31" s="58"/>
      <c r="P31" s="51"/>
      <c r="Q31" s="57">
        <v>9675.9599999999991</v>
      </c>
      <c r="R31" s="37"/>
      <c r="S31" s="37"/>
      <c r="T31" s="45"/>
      <c r="U31" s="30"/>
      <c r="V31" s="30"/>
      <c r="W31" s="30"/>
      <c r="X31" s="30"/>
      <c r="Y31" s="30"/>
      <c r="Z31" s="30"/>
      <c r="AA31" s="30"/>
      <c r="AB31" s="30"/>
      <c r="AC31" s="30"/>
    </row>
    <row r="32" spans="1:30" ht="24">
      <c r="B32" s="54" t="s">
        <v>34</v>
      </c>
      <c r="C32" s="59">
        <v>23452.26</v>
      </c>
      <c r="D32" s="59">
        <v>21582.58</v>
      </c>
      <c r="E32" s="40"/>
      <c r="F32" s="59">
        <v>23452.26</v>
      </c>
      <c r="G32" s="59">
        <v>17840.919999999998</v>
      </c>
      <c r="H32" s="40"/>
      <c r="I32" s="40"/>
      <c r="J32" s="40"/>
      <c r="K32" s="40"/>
      <c r="L32" s="40"/>
      <c r="M32" s="40"/>
      <c r="N32" s="40"/>
      <c r="O32" s="36">
        <f>O33+O34+O35+O36+O37</f>
        <v>1.87</v>
      </c>
      <c r="P32" s="36">
        <f>SUM('[1]2014'!CM34)</f>
        <v>27542.690000000002</v>
      </c>
      <c r="Q32" s="36">
        <v>27542.69</v>
      </c>
      <c r="R32" s="37"/>
      <c r="S32" s="37"/>
      <c r="T32" s="37"/>
      <c r="U32" s="30"/>
      <c r="V32" s="30"/>
      <c r="W32" s="30"/>
      <c r="X32" s="30"/>
      <c r="Y32" s="30"/>
      <c r="Z32" s="30"/>
      <c r="AA32" s="30"/>
      <c r="AB32" s="30"/>
      <c r="AC32" s="30"/>
    </row>
    <row r="33" spans="2:29">
      <c r="B33" s="55" t="s">
        <v>35</v>
      </c>
      <c r="C33" s="59"/>
      <c r="D33" s="59"/>
      <c r="E33" s="40"/>
      <c r="F33" s="59"/>
      <c r="G33" s="59"/>
      <c r="H33" s="40"/>
      <c r="I33" s="40"/>
      <c r="J33" s="40"/>
      <c r="K33" s="40"/>
      <c r="L33" s="40"/>
      <c r="M33" s="40"/>
      <c r="N33" s="40"/>
      <c r="O33" s="56">
        <v>1</v>
      </c>
      <c r="P33" s="43"/>
      <c r="Q33" s="57"/>
      <c r="R33" s="37"/>
      <c r="S33" s="37"/>
      <c r="T33" s="37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 ht="24">
      <c r="B34" s="55" t="s">
        <v>36</v>
      </c>
      <c r="C34" s="59"/>
      <c r="D34" s="59"/>
      <c r="E34" s="40"/>
      <c r="F34" s="59"/>
      <c r="G34" s="59"/>
      <c r="H34" s="40"/>
      <c r="I34" s="40"/>
      <c r="J34" s="40"/>
      <c r="K34" s="40"/>
      <c r="L34" s="40"/>
      <c r="M34" s="40"/>
      <c r="N34" s="40"/>
      <c r="O34" s="56">
        <v>0.32</v>
      </c>
      <c r="P34" s="43"/>
      <c r="Q34" s="57"/>
      <c r="R34" s="37"/>
      <c r="S34" s="37"/>
      <c r="T34" s="37"/>
      <c r="U34" s="30"/>
      <c r="V34" s="30"/>
      <c r="W34" s="30"/>
      <c r="X34" s="30"/>
      <c r="Y34" s="30"/>
      <c r="Z34" s="30"/>
      <c r="AA34" s="30"/>
      <c r="AB34" s="30"/>
      <c r="AC34" s="30"/>
    </row>
    <row r="35" spans="2:29" ht="24">
      <c r="B35" s="55" t="s">
        <v>37</v>
      </c>
      <c r="C35" s="59"/>
      <c r="D35" s="59"/>
      <c r="E35" s="40"/>
      <c r="F35" s="59"/>
      <c r="G35" s="59"/>
      <c r="H35" s="40"/>
      <c r="I35" s="40"/>
      <c r="J35" s="40"/>
      <c r="K35" s="40"/>
      <c r="L35" s="40"/>
      <c r="M35" s="40"/>
      <c r="N35" s="40"/>
      <c r="O35" s="56">
        <v>0.55000000000000004</v>
      </c>
      <c r="P35" s="43"/>
      <c r="Q35" s="57"/>
      <c r="R35" s="37"/>
      <c r="S35" s="37"/>
      <c r="T35" s="37"/>
      <c r="U35" s="30"/>
      <c r="V35" s="30"/>
      <c r="W35" s="30"/>
      <c r="X35" s="30"/>
      <c r="Y35" s="30"/>
      <c r="Z35" s="30"/>
      <c r="AA35" s="30"/>
      <c r="AB35" s="30"/>
      <c r="AC35" s="30"/>
    </row>
    <row r="36" spans="2:29">
      <c r="B36" s="55" t="s">
        <v>38</v>
      </c>
      <c r="C36" s="59"/>
      <c r="D36" s="59"/>
      <c r="E36" s="40"/>
      <c r="F36" s="59"/>
      <c r="G36" s="59"/>
      <c r="H36" s="40"/>
      <c r="I36" s="40"/>
      <c r="J36" s="40"/>
      <c r="K36" s="40"/>
      <c r="L36" s="40"/>
      <c r="M36" s="40"/>
      <c r="N36" s="40"/>
      <c r="O36" s="56"/>
      <c r="P36" s="43"/>
      <c r="Q36" s="57"/>
      <c r="R36" s="37"/>
      <c r="S36" s="37"/>
      <c r="T36" s="37"/>
      <c r="U36" s="30"/>
      <c r="V36" s="30"/>
      <c r="W36" s="30"/>
      <c r="X36" s="30"/>
      <c r="Y36" s="30"/>
      <c r="Z36" s="30"/>
      <c r="AA36" s="30"/>
      <c r="AB36" s="30"/>
      <c r="AC36" s="30"/>
    </row>
    <row r="37" spans="2:29">
      <c r="B37" s="55" t="s">
        <v>39</v>
      </c>
      <c r="C37" s="59"/>
      <c r="D37" s="59"/>
      <c r="E37" s="40"/>
      <c r="F37" s="59"/>
      <c r="G37" s="59"/>
      <c r="H37" s="40"/>
      <c r="I37" s="40"/>
      <c r="J37" s="40"/>
      <c r="K37" s="40"/>
      <c r="L37" s="40"/>
      <c r="M37" s="40"/>
      <c r="N37" s="40"/>
      <c r="O37" s="56"/>
      <c r="P37" s="43"/>
      <c r="Q37" s="57"/>
      <c r="R37" s="37"/>
      <c r="S37" s="37"/>
      <c r="T37" s="37"/>
      <c r="U37" s="30"/>
      <c r="V37" s="30"/>
      <c r="W37" s="30"/>
      <c r="X37" s="30"/>
      <c r="Y37" s="30"/>
      <c r="Z37" s="30"/>
      <c r="AA37" s="30"/>
      <c r="AB37" s="30"/>
      <c r="AC37" s="30"/>
    </row>
    <row r="38" spans="2:29">
      <c r="B38" s="54" t="s">
        <v>40</v>
      </c>
      <c r="C38" s="40"/>
      <c r="D38" s="40"/>
      <c r="E38" s="41">
        <v>15668.2</v>
      </c>
      <c r="F38" s="40"/>
      <c r="G38" s="40"/>
      <c r="H38" s="41">
        <v>3615.12</v>
      </c>
      <c r="I38" s="40"/>
      <c r="J38" s="40"/>
      <c r="K38" s="41">
        <v>10350.17</v>
      </c>
      <c r="L38" s="40"/>
      <c r="M38" s="40"/>
      <c r="N38" s="41">
        <v>29414.75</v>
      </c>
      <c r="O38" s="36">
        <v>3.6</v>
      </c>
      <c r="P38" s="36">
        <f>SUM('[1]2014'!CM45)</f>
        <v>51381.97</v>
      </c>
      <c r="Q38" s="60">
        <v>51381.97</v>
      </c>
      <c r="R38" s="61"/>
      <c r="S38" s="45"/>
      <c r="T38" s="45"/>
      <c r="U38" s="30"/>
      <c r="V38" s="30"/>
      <c r="W38" s="30"/>
      <c r="X38" s="30"/>
      <c r="Y38" s="30"/>
      <c r="Z38" s="46"/>
      <c r="AA38" s="30"/>
      <c r="AB38" s="30"/>
      <c r="AC38" s="46"/>
    </row>
    <row r="39" spans="2:29">
      <c r="B39" s="40"/>
      <c r="O39" s="40"/>
      <c r="P39" s="40"/>
      <c r="Q39" s="40"/>
      <c r="R39" s="61"/>
      <c r="S39" s="45"/>
      <c r="T39" s="45"/>
      <c r="U39" s="30"/>
      <c r="V39" s="30"/>
      <c r="W39" s="30"/>
      <c r="X39" s="30"/>
      <c r="Y39" s="30"/>
      <c r="Z39" s="46"/>
      <c r="AA39" s="30"/>
      <c r="AB39" s="30"/>
      <c r="AC39" s="46"/>
    </row>
    <row r="40" spans="2:29">
      <c r="Q40" s="62"/>
    </row>
    <row r="41" spans="2:29">
      <c r="B41" t="s">
        <v>41</v>
      </c>
      <c r="Q41" s="62"/>
    </row>
    <row r="42" spans="2:29">
      <c r="Q42" s="62"/>
    </row>
    <row r="43" spans="2:29">
      <c r="Q43" s="62"/>
    </row>
    <row r="44" spans="2:29">
      <c r="B44" t="s">
        <v>42</v>
      </c>
      <c r="Q44" s="62"/>
    </row>
    <row r="45" spans="2:29">
      <c r="Q45" s="62"/>
    </row>
    <row r="46" spans="2:29">
      <c r="Q46" s="62"/>
    </row>
    <row r="47" spans="2:29">
      <c r="Q47" s="62"/>
    </row>
    <row r="48" spans="2:29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  <row r="60" spans="17:17">
      <c r="Q60" s="62"/>
    </row>
    <row r="61" spans="17:17">
      <c r="Q61" s="62"/>
    </row>
    <row r="62" spans="17:17">
      <c r="Q62" s="62"/>
    </row>
    <row r="63" spans="17:17">
      <c r="Q63" s="62"/>
    </row>
    <row r="64" spans="17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  <row r="71" spans="17:17">
      <c r="Q71" s="62"/>
    </row>
    <row r="72" spans="17:17">
      <c r="Q72" s="62"/>
    </row>
    <row r="73" spans="17:17">
      <c r="Q73" s="62"/>
    </row>
    <row r="74" spans="17:17">
      <c r="Q74" s="62"/>
    </row>
    <row r="75" spans="17:17">
      <c r="Q75" s="62"/>
    </row>
    <row r="76" spans="17:17">
      <c r="Q76" s="62"/>
    </row>
    <row r="77" spans="17:17">
      <c r="Q77" s="62"/>
    </row>
    <row r="78" spans="17:17">
      <c r="Q78" s="62"/>
    </row>
    <row r="79" spans="17:17">
      <c r="Q79" s="62"/>
    </row>
    <row r="80" spans="17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  <row r="94" spans="17:17">
      <c r="Q94" s="62"/>
    </row>
    <row r="95" spans="17:17">
      <c r="Q95" s="62"/>
    </row>
    <row r="96" spans="17:17">
      <c r="Q96" s="62"/>
    </row>
    <row r="97" spans="17:17">
      <c r="Q97" s="62"/>
    </row>
    <row r="98" spans="17:17">
      <c r="Q98" s="62"/>
    </row>
    <row r="99" spans="17:17">
      <c r="Q99" s="62"/>
    </row>
    <row r="100" spans="17:17">
      <c r="Q100" s="62"/>
    </row>
    <row r="101" spans="17:17">
      <c r="Q101" s="62"/>
    </row>
    <row r="102" spans="17:17">
      <c r="Q102" s="62"/>
    </row>
    <row r="103" spans="17:17">
      <c r="Q103" s="62"/>
    </row>
    <row r="104" spans="17:17">
      <c r="Q104" s="62"/>
    </row>
    <row r="105" spans="17:17">
      <c r="Q105" s="62"/>
    </row>
    <row r="106" spans="17:17">
      <c r="Q106" s="62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2015-03-29T07:07:24Z</dcterms:created>
  <dcterms:modified xsi:type="dcterms:W3CDTF">2015-03-29T07:08:01Z</dcterms:modified>
</cp:coreProperties>
</file>